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20" i="2"/>
  <c r="G20"/>
  <c r="H43"/>
  <c r="G43"/>
  <c r="H45"/>
  <c r="H41"/>
  <c r="H38"/>
  <c r="H35"/>
  <c r="H33"/>
  <c r="H29"/>
  <c r="H11"/>
  <c r="H10"/>
  <c r="H12"/>
  <c r="G45"/>
  <c r="G41"/>
  <c r="G38"/>
  <c r="G35"/>
  <c r="G33"/>
  <c r="G31"/>
  <c r="G29"/>
  <c r="G27"/>
  <c r="G12"/>
  <c r="H40"/>
  <c r="G40"/>
  <c r="G11"/>
  <c r="G10"/>
</calcChain>
</file>

<file path=xl/sharedStrings.xml><?xml version="1.0" encoding="utf-8"?>
<sst xmlns="http://schemas.openxmlformats.org/spreadsheetml/2006/main" count="139" uniqueCount="90">
  <si>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</si>
  <si>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</si>
  <si>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</si>
  <si>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</si>
  <si>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</si>
  <si>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</si>
  <si>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</si>
  <si>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</si>
  <si>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</si>
  <si>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</si>
  <si>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</si>
  <si>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</si>
  <si>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</si>
  <si>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</si>
  <si>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</si>
  <si>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</si>
  <si>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</si>
  <si>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</si>
  <si>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</si>
  <si>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</si>
  <si>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</si>
  <si>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</si>
  <si>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</si>
  <si>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</si>
  <si>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</si>
  <si>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</si>
  <si>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</si>
  <si>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</si>
  <si>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</si>
  <si>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</si>
  <si>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</si>
  <si>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</si>
  <si>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</si>
  <si>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</si>
  <si>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</si>
  <si>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</si>
  <si>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</si>
  <si>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</si>
  <si>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</si>
  <si>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</si>
  <si>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</si>
  <si>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</si>
  <si>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</si>
  <si>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</si>
  <si>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</si>
  <si>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</si>
  <si>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</si>
  <si>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</si>
  <si>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</si>
  <si>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9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</si>
  <si>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</si>
  <si>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</si>
  <si>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</si>
  <si>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</si>
  <si>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</si>
  <si>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</si>
  <si>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</si>
  <si>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</si>
  <si>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</si>
  <si>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</si>
  <si>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</si>
  <si>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</si>
  <si>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</si>
  <si>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</si>
  <si>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</si>
  <si>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</si>
  <si>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</si>
  <si>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</si>
  <si>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</si>
  <si>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</si>
  <si>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</si>
  <si>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</si>
  <si>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</si>
  <si>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</si>
  <si>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</si>
  <si>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</si>
  <si>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</si>
  <si>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2021 год               (тыс. рублей)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</si>
  <si>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</si>
  <si>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</si>
  <si>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</si>
  <si>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</si>
  <si>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</si>
  <si>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</si>
  <si>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</si>
  <si>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2021-2022 годов</t>
  </si>
  <si>
    <t>Оказание поддержки деятельности народных дружин (Социальное обеспечение и иные выплаты населению)</t>
  </si>
  <si>
    <t>2022 год               (тыс. рублей)</t>
  </si>
  <si>
    <t>Муниципальная программа "Повышение уровня и качества жизни населения Советского района города Челябинска"</t>
  </si>
  <si>
    <t>от 19.12.2019 № 4/4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</si>
</sst>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2"/>
  <sheetViews>
    <sheetView tabSelected="1" view="pageLayout" topLeftCell="B1" zoomScaleNormal="100" workbookViewId="0">
      <selection activeCell="J28" sqref="J28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6"/>
      <c r="C1" s="16"/>
      <c r="D1" s="33" t="s">
        <v>49</v>
      </c>
      <c r="E1" s="33"/>
      <c r="F1" s="33"/>
      <c r="G1" s="33"/>
      <c r="H1" s="33"/>
    </row>
    <row r="2" spans="2:8">
      <c r="B2" s="17"/>
      <c r="C2" s="17"/>
      <c r="D2" s="34" t="s">
        <v>7</v>
      </c>
      <c r="E2" s="34"/>
      <c r="F2" s="34"/>
      <c r="G2" s="34"/>
      <c r="H2" s="34"/>
    </row>
    <row r="3" spans="2:8">
      <c r="B3" s="17"/>
      <c r="C3" s="17"/>
      <c r="D3" s="34" t="s">
        <v>8</v>
      </c>
      <c r="E3" s="34"/>
      <c r="F3" s="34"/>
      <c r="G3" s="34"/>
      <c r="H3" s="34"/>
    </row>
    <row r="4" spans="2:8">
      <c r="B4" s="17"/>
      <c r="C4" s="17"/>
      <c r="D4" s="34" t="s">
        <v>89</v>
      </c>
      <c r="E4" s="34"/>
      <c r="F4" s="34"/>
      <c r="G4" s="34"/>
      <c r="H4" s="34"/>
    </row>
    <row r="5" spans="2:8" ht="10.9" customHeight="1">
      <c r="B5" s="9"/>
      <c r="C5" s="9"/>
      <c r="D5" s="9"/>
      <c r="E5" s="9"/>
      <c r="F5" s="9"/>
      <c r="G5" s="10"/>
    </row>
    <row r="6" spans="2:8" s="1" customFormat="1" ht="105" customHeight="1">
      <c r="B6" s="36" t="s">
        <v>85</v>
      </c>
      <c r="C6" s="36"/>
      <c r="D6" s="36"/>
      <c r="E6" s="36"/>
      <c r="F6" s="36"/>
      <c r="G6" s="36"/>
      <c r="H6" s="36"/>
    </row>
    <row r="7" spans="2:8" s="1" customFormat="1" ht="9.6" customHeight="1">
      <c r="B7" s="2"/>
      <c r="C7" s="2"/>
      <c r="D7" s="2"/>
      <c r="E7" s="2"/>
      <c r="F7" s="2"/>
      <c r="G7" s="3"/>
    </row>
    <row r="8" spans="2:8" s="7" customFormat="1" ht="72.599999999999994" customHeight="1">
      <c r="B8" s="18" t="s">
        <v>13</v>
      </c>
      <c r="C8" s="19" t="s">
        <v>11</v>
      </c>
      <c r="D8" s="19" t="s">
        <v>12</v>
      </c>
      <c r="E8" s="19" t="s">
        <v>9</v>
      </c>
      <c r="F8" s="19" t="s">
        <v>10</v>
      </c>
      <c r="G8" s="20" t="s">
        <v>77</v>
      </c>
      <c r="H8" s="20" t="s">
        <v>87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50</v>
      </c>
    </row>
    <row r="10" spans="2:8" ht="14.25" customHeight="1">
      <c r="B10" s="31" t="s">
        <v>6</v>
      </c>
      <c r="C10" s="31"/>
      <c r="D10" s="31"/>
      <c r="E10" s="31"/>
      <c r="F10" s="31"/>
      <c r="G10" s="32">
        <f>G11+G40</f>
        <v>123728.1</v>
      </c>
      <c r="H10" s="32">
        <f>H11+H40</f>
        <v>122075.6</v>
      </c>
    </row>
    <row r="11" spans="2:8" ht="45.75" customHeight="1">
      <c r="B11" s="22" t="s">
        <v>88</v>
      </c>
      <c r="C11" s="23" t="s">
        <v>14</v>
      </c>
      <c r="D11" s="21"/>
      <c r="E11" s="21"/>
      <c r="F11" s="21"/>
      <c r="G11" s="11">
        <f>G12+G20+G27+G29+G31+G33+G35+G39</f>
        <v>122439.1</v>
      </c>
      <c r="H11" s="11">
        <f>H12+H20+H27+H29+H31+H33+H35+H39</f>
        <v>120786.6</v>
      </c>
    </row>
    <row r="12" spans="2:8" ht="46.5" customHeight="1">
      <c r="B12" s="22" t="s">
        <v>16</v>
      </c>
      <c r="C12" s="23" t="s">
        <v>15</v>
      </c>
      <c r="D12" s="21"/>
      <c r="E12" s="21"/>
      <c r="F12" s="21"/>
      <c r="G12" s="11">
        <f>G13+G14+G15+G16+G17+G18+G19</f>
        <v>49400.000000000007</v>
      </c>
      <c r="H12" s="11">
        <f>H13+H14+H15+H16+H17+H18+H19</f>
        <v>49594.200000000004</v>
      </c>
    </row>
    <row r="13" spans="2:8" ht="105.75" customHeight="1">
      <c r="B13" s="22" t="s">
        <v>17</v>
      </c>
      <c r="C13" s="23" t="s">
        <v>51</v>
      </c>
      <c r="D13" s="23">
        <v>100</v>
      </c>
      <c r="E13" s="24" t="s">
        <v>18</v>
      </c>
      <c r="F13" s="24" t="s">
        <v>19</v>
      </c>
      <c r="G13" s="11">
        <v>2755.9</v>
      </c>
      <c r="H13" s="11">
        <v>2755.9</v>
      </c>
    </row>
    <row r="14" spans="2:8" ht="106.5" customHeight="1">
      <c r="B14" s="22" t="s">
        <v>20</v>
      </c>
      <c r="C14" s="23" t="s">
        <v>52</v>
      </c>
      <c r="D14" s="23">
        <v>100</v>
      </c>
      <c r="E14" s="24" t="s">
        <v>18</v>
      </c>
      <c r="F14" s="24" t="s">
        <v>21</v>
      </c>
      <c r="G14" s="11">
        <v>1681.5</v>
      </c>
      <c r="H14" s="11">
        <v>1681.5</v>
      </c>
    </row>
    <row r="15" spans="2:8" ht="106.5" customHeight="1">
      <c r="B15" s="22" t="s">
        <v>22</v>
      </c>
      <c r="C15" s="23" t="s">
        <v>53</v>
      </c>
      <c r="D15" s="23">
        <v>100</v>
      </c>
      <c r="E15" s="24" t="s">
        <v>18</v>
      </c>
      <c r="F15" s="24" t="s">
        <v>21</v>
      </c>
      <c r="G15" s="11">
        <v>2192.4</v>
      </c>
      <c r="H15" s="11">
        <v>2192.4</v>
      </c>
    </row>
    <row r="16" spans="2:8" ht="105.75" customHeight="1">
      <c r="B16" s="22" t="s">
        <v>22</v>
      </c>
      <c r="C16" s="23" t="s">
        <v>53</v>
      </c>
      <c r="D16" s="23">
        <v>100</v>
      </c>
      <c r="E16" s="24" t="s">
        <v>18</v>
      </c>
      <c r="F16" s="24" t="s">
        <v>23</v>
      </c>
      <c r="G16" s="11">
        <v>35278.300000000003</v>
      </c>
      <c r="H16" s="11">
        <v>35278.300000000003</v>
      </c>
    </row>
    <row r="17" spans="2:8" ht="45" customHeight="1">
      <c r="B17" s="22" t="s">
        <v>24</v>
      </c>
      <c r="C17" s="23" t="s">
        <v>53</v>
      </c>
      <c r="D17" s="23">
        <v>200</v>
      </c>
      <c r="E17" s="24" t="s">
        <v>18</v>
      </c>
      <c r="F17" s="24" t="s">
        <v>21</v>
      </c>
      <c r="G17" s="11">
        <v>339.9</v>
      </c>
      <c r="H17" s="11">
        <v>344.4</v>
      </c>
    </row>
    <row r="18" spans="2:8" ht="45.75" customHeight="1">
      <c r="B18" s="22" t="s">
        <v>24</v>
      </c>
      <c r="C18" s="23" t="s">
        <v>53</v>
      </c>
      <c r="D18" s="23">
        <v>200</v>
      </c>
      <c r="E18" s="24" t="s">
        <v>18</v>
      </c>
      <c r="F18" s="24" t="s">
        <v>23</v>
      </c>
      <c r="G18" s="11">
        <v>7120.8</v>
      </c>
      <c r="H18" s="11">
        <v>7310.5</v>
      </c>
    </row>
    <row r="19" spans="2:8" ht="30.75" customHeight="1">
      <c r="B19" s="22" t="s">
        <v>25</v>
      </c>
      <c r="C19" s="23" t="s">
        <v>53</v>
      </c>
      <c r="D19" s="23">
        <v>800</v>
      </c>
      <c r="E19" s="24" t="s">
        <v>18</v>
      </c>
      <c r="F19" s="24" t="s">
        <v>23</v>
      </c>
      <c r="G19" s="11">
        <v>31.2</v>
      </c>
      <c r="H19" s="11">
        <v>31.2</v>
      </c>
    </row>
    <row r="20" spans="2:8" ht="30" customHeight="1">
      <c r="B20" s="22" t="s">
        <v>46</v>
      </c>
      <c r="C20" s="23" t="s">
        <v>75</v>
      </c>
      <c r="D20" s="21"/>
      <c r="E20" s="25"/>
      <c r="F20" s="25"/>
      <c r="G20" s="11">
        <f>G21+G22+G23+G24+G25+G26</f>
        <v>1222</v>
      </c>
      <c r="H20" s="11">
        <f>H21+H22+H23+H24+H25+H26</f>
        <v>1222</v>
      </c>
    </row>
    <row r="21" spans="2:8" ht="75.75" customHeight="1">
      <c r="B21" s="28" t="s">
        <v>78</v>
      </c>
      <c r="C21" s="23" t="s">
        <v>79</v>
      </c>
      <c r="D21" s="23">
        <v>200</v>
      </c>
      <c r="E21" s="24" t="s">
        <v>18</v>
      </c>
      <c r="F21" s="24" t="s">
        <v>26</v>
      </c>
      <c r="G21" s="11">
        <v>185</v>
      </c>
      <c r="H21" s="11">
        <v>185</v>
      </c>
    </row>
    <row r="22" spans="2:8" ht="61.5" customHeight="1">
      <c r="B22" s="28" t="s">
        <v>80</v>
      </c>
      <c r="C22" s="23" t="s">
        <v>79</v>
      </c>
      <c r="D22" s="23">
        <v>300</v>
      </c>
      <c r="E22" s="24" t="s">
        <v>18</v>
      </c>
      <c r="F22" s="24" t="s">
        <v>26</v>
      </c>
      <c r="G22" s="11">
        <v>658.5</v>
      </c>
      <c r="H22" s="11">
        <v>658.5</v>
      </c>
    </row>
    <row r="23" spans="2:8" ht="60.75" customHeight="1">
      <c r="B23" s="28" t="s">
        <v>81</v>
      </c>
      <c r="C23" s="23" t="s">
        <v>82</v>
      </c>
      <c r="D23" s="23">
        <v>200</v>
      </c>
      <c r="E23" s="24" t="s">
        <v>18</v>
      </c>
      <c r="F23" s="24" t="s">
        <v>26</v>
      </c>
      <c r="G23" s="11">
        <v>5</v>
      </c>
      <c r="H23" s="11">
        <v>5</v>
      </c>
    </row>
    <row r="24" spans="2:8" ht="60" customHeight="1">
      <c r="B24" s="28" t="s">
        <v>83</v>
      </c>
      <c r="C24" s="23" t="s">
        <v>84</v>
      </c>
      <c r="D24" s="23">
        <v>200</v>
      </c>
      <c r="E24" s="24" t="s">
        <v>18</v>
      </c>
      <c r="F24" s="24" t="s">
        <v>26</v>
      </c>
      <c r="G24" s="11">
        <v>3.5</v>
      </c>
      <c r="H24" s="11">
        <v>3.5</v>
      </c>
    </row>
    <row r="25" spans="2:8" ht="45.75" customHeight="1">
      <c r="B25" s="28" t="s">
        <v>86</v>
      </c>
      <c r="C25" s="23" t="s">
        <v>84</v>
      </c>
      <c r="D25" s="23">
        <v>300</v>
      </c>
      <c r="E25" s="24" t="s">
        <v>18</v>
      </c>
      <c r="F25" s="24" t="s">
        <v>26</v>
      </c>
      <c r="G25" s="11">
        <v>70</v>
      </c>
      <c r="H25" s="11">
        <v>70</v>
      </c>
    </row>
    <row r="26" spans="2:8" ht="59.25" customHeight="1">
      <c r="B26" s="22" t="s">
        <v>27</v>
      </c>
      <c r="C26" s="23" t="s">
        <v>54</v>
      </c>
      <c r="D26" s="23">
        <v>200</v>
      </c>
      <c r="E26" s="24" t="s">
        <v>18</v>
      </c>
      <c r="F26" s="24" t="s">
        <v>26</v>
      </c>
      <c r="G26" s="11">
        <v>300</v>
      </c>
      <c r="H26" s="11">
        <v>300</v>
      </c>
    </row>
    <row r="27" spans="2:8" ht="29.25" customHeight="1">
      <c r="B27" s="22" t="s">
        <v>28</v>
      </c>
      <c r="C27" s="23" t="s">
        <v>70</v>
      </c>
      <c r="D27" s="23"/>
      <c r="E27" s="24"/>
      <c r="F27" s="24"/>
      <c r="G27" s="11">
        <f>G28</f>
        <v>68668.100000000006</v>
      </c>
      <c r="H27" s="11">
        <v>66821.399999999994</v>
      </c>
    </row>
    <row r="28" spans="2:8" ht="60" customHeight="1">
      <c r="B28" s="22" t="s">
        <v>29</v>
      </c>
      <c r="C28" s="23" t="s">
        <v>55</v>
      </c>
      <c r="D28" s="23">
        <v>200</v>
      </c>
      <c r="E28" s="24" t="s">
        <v>30</v>
      </c>
      <c r="F28" s="24" t="s">
        <v>21</v>
      </c>
      <c r="G28" s="11">
        <v>68668.100000000006</v>
      </c>
      <c r="H28" s="11">
        <v>66821.399999999994</v>
      </c>
    </row>
    <row r="29" spans="2:8" ht="30.75" customHeight="1">
      <c r="B29" s="22" t="s">
        <v>31</v>
      </c>
      <c r="C29" s="23" t="s">
        <v>71</v>
      </c>
      <c r="D29" s="23"/>
      <c r="E29" s="24"/>
      <c r="F29" s="24"/>
      <c r="G29" s="11">
        <f>G30</f>
        <v>150</v>
      </c>
      <c r="H29" s="11">
        <f>H30</f>
        <v>150</v>
      </c>
    </row>
    <row r="30" spans="2:8" ht="56.25" customHeight="1">
      <c r="B30" s="22" t="s">
        <v>33</v>
      </c>
      <c r="C30" s="23" t="s">
        <v>56</v>
      </c>
      <c r="D30" s="23">
        <v>200</v>
      </c>
      <c r="E30" s="24" t="s">
        <v>32</v>
      </c>
      <c r="F30" s="24" t="s">
        <v>32</v>
      </c>
      <c r="G30" s="11">
        <v>150</v>
      </c>
      <c r="H30" s="11">
        <v>150</v>
      </c>
    </row>
    <row r="31" spans="2:8" ht="27.75" customHeight="1">
      <c r="B31" s="22" t="s">
        <v>34</v>
      </c>
      <c r="C31" s="23" t="s">
        <v>69</v>
      </c>
      <c r="D31" s="23"/>
      <c r="E31" s="24"/>
      <c r="F31" s="24"/>
      <c r="G31" s="27">
        <f>G32</f>
        <v>150</v>
      </c>
      <c r="H31" s="27">
        <v>150</v>
      </c>
    </row>
    <row r="32" spans="2:8" ht="60.75" customHeight="1">
      <c r="B32" s="22" t="s">
        <v>33</v>
      </c>
      <c r="C32" s="23" t="s">
        <v>57</v>
      </c>
      <c r="D32" s="23">
        <v>200</v>
      </c>
      <c r="E32" s="24" t="s">
        <v>32</v>
      </c>
      <c r="F32" s="24" t="s">
        <v>32</v>
      </c>
      <c r="G32" s="27">
        <v>150</v>
      </c>
      <c r="H32" s="27">
        <v>150</v>
      </c>
    </row>
    <row r="33" spans="2:10" ht="29.25" customHeight="1">
      <c r="B33" s="22" t="s">
        <v>35</v>
      </c>
      <c r="C33" s="23" t="s">
        <v>68</v>
      </c>
      <c r="D33" s="23"/>
      <c r="E33" s="24"/>
      <c r="F33" s="24"/>
      <c r="G33" s="11">
        <f>G34</f>
        <v>2000</v>
      </c>
      <c r="H33" s="11">
        <f>H34</f>
        <v>2000</v>
      </c>
    </row>
    <row r="34" spans="2:10" ht="45" customHeight="1">
      <c r="B34" s="22" t="s">
        <v>40</v>
      </c>
      <c r="C34" s="23" t="s">
        <v>58</v>
      </c>
      <c r="D34" s="23">
        <v>200</v>
      </c>
      <c r="E34" s="24" t="s">
        <v>36</v>
      </c>
      <c r="F34" s="24" t="s">
        <v>18</v>
      </c>
      <c r="G34" s="11">
        <v>2000</v>
      </c>
      <c r="H34" s="11">
        <v>2000</v>
      </c>
    </row>
    <row r="35" spans="2:10" ht="32.450000000000003" customHeight="1">
      <c r="B35" s="22" t="s">
        <v>37</v>
      </c>
      <c r="C35" s="23" t="s">
        <v>67</v>
      </c>
      <c r="D35" s="23"/>
      <c r="E35" s="24"/>
      <c r="F35" s="24"/>
      <c r="G35" s="11">
        <f>G36+G37</f>
        <v>700</v>
      </c>
      <c r="H35" s="11">
        <f>H36+H37</f>
        <v>700</v>
      </c>
    </row>
    <row r="36" spans="2:10" ht="121.5" customHeight="1">
      <c r="B36" s="22" t="s">
        <v>64</v>
      </c>
      <c r="C36" s="23" t="s">
        <v>67</v>
      </c>
      <c r="D36" s="23">
        <v>100</v>
      </c>
      <c r="E36" s="24" t="s">
        <v>38</v>
      </c>
      <c r="F36" s="24" t="s">
        <v>19</v>
      </c>
      <c r="G36" s="11">
        <v>100</v>
      </c>
      <c r="H36" s="11">
        <v>100</v>
      </c>
    </row>
    <row r="37" spans="2:10" ht="61.5" customHeight="1">
      <c r="B37" s="22" t="s">
        <v>39</v>
      </c>
      <c r="C37" s="23" t="s">
        <v>59</v>
      </c>
      <c r="D37" s="23">
        <v>200</v>
      </c>
      <c r="E37" s="24" t="s">
        <v>38</v>
      </c>
      <c r="F37" s="24" t="s">
        <v>19</v>
      </c>
      <c r="G37" s="11">
        <v>600</v>
      </c>
      <c r="H37" s="11">
        <v>600</v>
      </c>
    </row>
    <row r="38" spans="2:10" ht="18" customHeight="1">
      <c r="B38" s="22" t="s">
        <v>44</v>
      </c>
      <c r="C38" s="23" t="s">
        <v>65</v>
      </c>
      <c r="D38" s="23"/>
      <c r="E38" s="24"/>
      <c r="F38" s="24"/>
      <c r="G38" s="27">
        <f>G39</f>
        <v>149</v>
      </c>
      <c r="H38" s="27">
        <f>H39</f>
        <v>149</v>
      </c>
    </row>
    <row r="39" spans="2:10" ht="48.75" customHeight="1">
      <c r="B39" s="22" t="s">
        <v>24</v>
      </c>
      <c r="C39" s="23" t="s">
        <v>60</v>
      </c>
      <c r="D39" s="23">
        <v>200</v>
      </c>
      <c r="E39" s="24" t="s">
        <v>18</v>
      </c>
      <c r="F39" s="24" t="s">
        <v>23</v>
      </c>
      <c r="G39" s="29">
        <v>149</v>
      </c>
      <c r="H39" s="29">
        <v>149</v>
      </c>
    </row>
    <row r="40" spans="2:10" ht="33" customHeight="1">
      <c r="B40" s="22" t="s">
        <v>47</v>
      </c>
      <c r="C40" s="23" t="s">
        <v>72</v>
      </c>
      <c r="D40" s="23"/>
      <c r="E40" s="24"/>
      <c r="F40" s="24"/>
      <c r="G40" s="11">
        <f>G41+G43+G45</f>
        <v>1289</v>
      </c>
      <c r="H40" s="11">
        <f>H41+H43+H45</f>
        <v>1289</v>
      </c>
    </row>
    <row r="41" spans="2:10" ht="46.5" customHeight="1">
      <c r="B41" s="22" t="s">
        <v>16</v>
      </c>
      <c r="C41" s="23" t="s">
        <v>73</v>
      </c>
      <c r="D41" s="23"/>
      <c r="E41" s="24"/>
      <c r="F41" s="24"/>
      <c r="G41" s="27">
        <f>G42</f>
        <v>972</v>
      </c>
      <c r="H41" s="27">
        <f>H42</f>
        <v>972</v>
      </c>
    </row>
    <row r="42" spans="2:10" ht="106.5" customHeight="1">
      <c r="B42" s="22" t="s">
        <v>48</v>
      </c>
      <c r="C42" s="23" t="s">
        <v>61</v>
      </c>
      <c r="D42" s="23">
        <v>100</v>
      </c>
      <c r="E42" s="24" t="s">
        <v>18</v>
      </c>
      <c r="F42" s="24" t="s">
        <v>21</v>
      </c>
      <c r="G42" s="27">
        <v>972</v>
      </c>
      <c r="H42" s="27">
        <v>972</v>
      </c>
    </row>
    <row r="43" spans="2:10" ht="32.25" customHeight="1">
      <c r="B43" s="22" t="s">
        <v>46</v>
      </c>
      <c r="C43" s="23" t="s">
        <v>66</v>
      </c>
      <c r="D43" s="23"/>
      <c r="E43" s="24"/>
      <c r="F43" s="24"/>
      <c r="G43" s="27">
        <f>G44</f>
        <v>5</v>
      </c>
      <c r="H43" s="27">
        <f>H44</f>
        <v>5</v>
      </c>
    </row>
    <row r="44" spans="2:10" ht="48" customHeight="1">
      <c r="B44" s="22" t="s">
        <v>41</v>
      </c>
      <c r="C44" s="23" t="s">
        <v>62</v>
      </c>
      <c r="D44" s="23">
        <v>800</v>
      </c>
      <c r="E44" s="24" t="s">
        <v>18</v>
      </c>
      <c r="F44" s="24" t="s">
        <v>26</v>
      </c>
      <c r="G44" s="27">
        <v>5</v>
      </c>
      <c r="H44" s="27">
        <v>5</v>
      </c>
    </row>
    <row r="45" spans="2:10" ht="32.25" customHeight="1">
      <c r="B45" s="22" t="s">
        <v>42</v>
      </c>
      <c r="C45" s="23" t="s">
        <v>74</v>
      </c>
      <c r="D45" s="23"/>
      <c r="E45" s="23"/>
      <c r="F45" s="23"/>
      <c r="G45" s="27">
        <f>G46</f>
        <v>312</v>
      </c>
      <c r="H45" s="27">
        <f>H46</f>
        <v>312</v>
      </c>
    </row>
    <row r="46" spans="2:10" ht="47.25" customHeight="1">
      <c r="B46" s="22" t="s">
        <v>43</v>
      </c>
      <c r="C46" s="23" t="s">
        <v>63</v>
      </c>
      <c r="D46" s="23">
        <v>300</v>
      </c>
      <c r="E46" s="23">
        <v>10</v>
      </c>
      <c r="F46" s="24" t="s">
        <v>18</v>
      </c>
      <c r="G46" s="27">
        <v>312</v>
      </c>
      <c r="H46" s="27">
        <v>312</v>
      </c>
      <c r="J46" s="30"/>
    </row>
    <row r="47" spans="2:10" ht="10.9" customHeight="1">
      <c r="B47" s="12"/>
      <c r="C47" s="12"/>
      <c r="D47" s="13"/>
      <c r="E47" s="13"/>
      <c r="F47" s="14"/>
      <c r="G47" s="15"/>
    </row>
    <row r="48" spans="2:10" ht="32.450000000000003" customHeight="1">
      <c r="B48" s="12"/>
      <c r="C48" s="12"/>
      <c r="D48" s="13"/>
      <c r="E48" s="13"/>
      <c r="F48" s="14"/>
      <c r="G48" s="15"/>
    </row>
    <row r="49" spans="2:8" ht="16.5" customHeight="1">
      <c r="B49" s="26" t="s">
        <v>45</v>
      </c>
      <c r="G49" s="35" t="s">
        <v>76</v>
      </c>
      <c r="H49" s="35"/>
    </row>
    <row r="55" spans="2:8">
      <c r="B55"/>
      <c r="C55"/>
      <c r="D55"/>
      <c r="E55"/>
      <c r="F55"/>
      <c r="G55"/>
    </row>
    <row r="56" spans="2:8">
      <c r="B56"/>
      <c r="C56"/>
      <c r="D56"/>
      <c r="E56"/>
      <c r="F56"/>
      <c r="G56"/>
    </row>
    <row r="57" spans="2:8">
      <c r="B57"/>
      <c r="C57"/>
      <c r="D57"/>
      <c r="E57"/>
      <c r="F57"/>
      <c r="G57"/>
    </row>
    <row r="58" spans="2:8">
      <c r="B58"/>
      <c r="C58"/>
      <c r="D58"/>
      <c r="E58"/>
      <c r="F58"/>
      <c r="G58"/>
    </row>
    <row r="59" spans="2:8">
      <c r="B59"/>
      <c r="C59"/>
      <c r="D59"/>
      <c r="E59"/>
      <c r="F59"/>
      <c r="G59"/>
    </row>
    <row r="60" spans="2:8">
      <c r="B60"/>
      <c r="C60"/>
      <c r="D60"/>
      <c r="E60"/>
      <c r="F60"/>
      <c r="G60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102" spans="2:7" s="8" customFormat="1">
      <c r="B102" s="5"/>
      <c r="C102" s="5"/>
      <c r="D102" s="5"/>
      <c r="E102" s="5"/>
      <c r="F102" s="5"/>
      <c r="G102" s="6"/>
    </row>
  </sheetData>
  <mergeCells count="6">
    <mergeCell ref="D1:H1"/>
    <mergeCell ref="D2:H2"/>
    <mergeCell ref="D3:H3"/>
    <mergeCell ref="D4:H4"/>
    <mergeCell ref="G49:H49"/>
    <mergeCell ref="B6:H6"/>
  </mergeCells>
  <phoneticPr fontId="2" type="noConversion"/>
  <pageMargins left="1.1811023622047245" right="0.39370078740157483" top="0.78740157480314965" bottom="0.65625" header="0.51181102362204722" footer="0.51181102362204722"/>
  <pageSetup paperSize="9" orientation="portrait" r:id="rId1"/>
  <headerFooter differentFirst="1">
    <oddHeader>&amp;C&amp;P</oddHeader>
    <oddFooter>&amp;L19.12.2019 № 4/4&amp;RSR2s4r04p9</oddFooter>
    <firstFooter xml:space="preserve">&amp;L19.12.2019 № 4/4&amp;R 
SR2s4r04p9
 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2019-12-23T10:14:28Z</cp:lastPrinted>
  <dcterms:created xsi:type="dcterms:W3CDTF">2010-11-03T06:40:12Z</dcterms:created>
  <dcterms:modified xsi:type="dcterms:W3CDTF">2019-12-24T06:04:10Z</dcterms:modified>
</cp:coreProperties>
</file>