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Лист1!$B$14:$G$14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Лист1!$15:$15</definedName>
  </definedNames>
  <calcPr calcId="125725"/>
</workbook>
</file>

<file path=xl/calcChain.xml><?xml version="1.0" encoding="utf-8"?>
<calcChain xmlns="http://schemas.openxmlformats.org/spreadsheetml/2006/main">
  <c r="G33" i="1"/>
  <c r="G44"/>
  <c r="G50"/>
  <c r="G49"/>
  <c r="G26"/>
  <c r="G18"/>
  <c r="G17" s="1"/>
  <c r="G16" s="1"/>
  <c r="G58"/>
  <c r="G56"/>
  <c r="G55" s="1"/>
  <c r="G61"/>
  <c r="G41"/>
  <c r="G39"/>
  <c r="G37"/>
  <c r="G35"/>
</calcChain>
</file>

<file path=xl/sharedStrings.xml><?xml version="1.0" encoding="utf-8"?>
<sst xmlns="http://schemas.openxmlformats.org/spreadsheetml/2006/main" count="172" uniqueCount="109">
  <si>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</si>
  <si>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</si>
  <si>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</si>
  <si>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</si>
  <si>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</si>
  <si>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</si>
  <si>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</si>
  <si>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</si>
  <si>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</si>
  <si>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</si>
  <si>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</si>
  <si>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</si>
  <si>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</si>
  <si>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</si>
  <si>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</si>
  <si>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</si>
  <si>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</si>
  <si>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</si>
  <si>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</si>
  <si>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</si>
  <si>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</si>
  <si>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</si>
  <si>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</si>
  <si>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</si>
  <si>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</si>
  <si>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</si>
  <si>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</si>
  <si>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</si>
  <si>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</si>
  <si>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</si>
  <si>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</si>
  <si>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</si>
  <si>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</si>
  <si>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</si>
  <si>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</si>
  <si>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</si>
  <si>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</si>
  <si>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</si>
  <si>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</si>
  <si>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</si>
  <si>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</si>
  <si>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</si>
  <si>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</si>
  <si>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</si>
  <si>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</si>
  <si>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</si>
  <si>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</si>
  <si>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</si>
  <si>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</si>
  <si>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</si>
  <si>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8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</si>
  <si>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</si>
  <si>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</si>
  <si>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</si>
  <si>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</si>
  <si>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</si>
  <si>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</si>
  <si>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</si>
  <si>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</si>
  <si>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</si>
  <si>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</si>
  <si>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</si>
  <si>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</si>
  <si>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</si>
  <si>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</si>
  <si>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</si>
  <si>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</si>
  <si>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</si>
  <si>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</si>
  <si>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</si>
  <si>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</si>
  <si>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</si>
  <si>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</si>
  <si>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</si>
  <si>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</si>
  <si>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</si>
  <si>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</si>
  <si>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2019 год</t>
  </si>
  <si>
    <t>Муниципальная программа "Повышение уровня и качества жизни населения Советского района города Челябинска на 2019-2021 годы"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</si>
  <si>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</si>
  <si>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</si>
  <si>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</si>
  <si>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</si>
  <si>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</si>
  <si>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</si>
  <si>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</si>
  <si>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от 18.12.2018 № 52/2</t>
  </si>
  <si>
    <t>(новая редакция)</t>
  </si>
  <si>
    <t>02 0 00 00000</t>
  </si>
  <si>
    <t>02 0 F2 55555</t>
  </si>
  <si>
    <t>Расходы на реализацию программ формирования комфортной городской среды в Советском районе (Закупка товаров, работ и услуг для обеспечения государственных (муниципальных) нужд)</t>
  </si>
  <si>
    <t>02 0 F2 00000</t>
  </si>
  <si>
    <t>Федеральный проект "Формирование комфортной городской среды"</t>
  </si>
  <si>
    <t>Муниципальная программа «Подготовка общественных пространств к заседанию Совета глав государств – членов Шанхайской организации сотрудничества и встречи глав государств, входящих в объединение БРИКС, в 2020 году»</t>
  </si>
  <si>
    <t>03 0 00 00000</t>
  </si>
  <si>
    <t>Благоустройство общественных пространств</t>
  </si>
  <si>
    <t>03 0 01 00000</t>
  </si>
  <si>
    <t>Расходы по обустройству объектов благоустройства для повышения привлекательности города и создания комфортной городской среды в Советском районе</t>
  </si>
  <si>
    <t>Муниципальная программа "Формирование современной городской среды в Советском районе города Челябинска"</t>
  </si>
  <si>
    <t>Финансовое обеспечение иных расходов бюджетных, автономных и казенных учреждений, органов местного самоуправления</t>
  </si>
  <si>
    <t>03 0 01 М9999</t>
  </si>
  <si>
    <t>03 0 01 S4Ш35</t>
  </si>
  <si>
    <t>Оказание поддержки деятельности народных дружин (Социальное обеспечение и иные выплаты населению)</t>
  </si>
  <si>
    <t>03 0 07 54345</t>
  </si>
  <si>
    <t>Мероприятия по содействию развитию инфраструктуры населенных пунктов Челябинской области в Советском районе</t>
  </si>
  <si>
    <t>03 0 07 00000</t>
  </si>
  <si>
    <t>Мероприятия по благоустройству общественных территорий</t>
  </si>
  <si>
    <t>ПРИЛОЖЕНИЕ 3</t>
  </si>
  <si>
    <r>
      <t xml:space="preserve">от </t>
    </r>
    <r>
      <rPr>
        <b/>
        <i/>
        <u/>
        <sz val="12"/>
        <rFont val="Times New Roman"/>
        <family val="1"/>
        <charset val="204"/>
      </rPr>
      <t>26.12.2019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4/8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</si>
</sst>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164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4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center" wrapText="1"/>
    </xf>
    <xf numFmtId="49" fontId="23" fillId="24" borderId="10" xfId="0" applyNumberFormat="1" applyFont="1" applyFill="1" applyBorder="1" applyAlignment="1">
      <alignment horizontal="center" wrapText="1"/>
    </xf>
    <xf numFmtId="0" fontId="26" fillId="0" borderId="10" xfId="0" applyNumberFormat="1" applyFont="1" applyBorder="1" applyAlignment="1">
      <alignment wrapText="1"/>
    </xf>
    <xf numFmtId="164" fontId="26" fillId="0" borderId="10" xfId="0" applyNumberFormat="1" applyFont="1" applyBorder="1"/>
    <xf numFmtId="164" fontId="23" fillId="24" borderId="10" xfId="0" applyNumberFormat="1" applyFont="1" applyFill="1" applyBorder="1"/>
    <xf numFmtId="0" fontId="23" fillId="0" borderId="10" xfId="0" applyFont="1" applyBorder="1" applyAlignment="1">
      <alignment horizontal="center" wrapText="1"/>
    </xf>
    <xf numFmtId="0" fontId="23" fillId="24" borderId="11" xfId="0" applyNumberFormat="1" applyFont="1" applyFill="1" applyBorder="1" applyAlignment="1">
      <alignment horizontal="center" wrapText="1"/>
    </xf>
    <xf numFmtId="0" fontId="23" fillId="0" borderId="11" xfId="0" applyNumberFormat="1" applyFont="1" applyBorder="1" applyAlignment="1">
      <alignment horizontal="center" wrapText="1"/>
    </xf>
    <xf numFmtId="49" fontId="23" fillId="0" borderId="11" xfId="0" applyNumberFormat="1" applyFont="1" applyBorder="1" applyAlignment="1">
      <alignment horizontal="center" wrapText="1"/>
    </xf>
    <xf numFmtId="164" fontId="23" fillId="0" borderId="11" xfId="0" applyNumberFormat="1" applyFont="1" applyBorder="1"/>
    <xf numFmtId="0" fontId="23" fillId="0" borderId="10" xfId="0" applyNumberFormat="1" applyFont="1" applyBorder="1" applyAlignment="1">
      <alignment horizontal="justify" vertical="top" wrapText="1"/>
    </xf>
    <xf numFmtId="0" fontId="23" fillId="24" borderId="10" xfId="0" applyNumberFormat="1" applyFont="1" applyFill="1" applyBorder="1" applyAlignment="1">
      <alignment horizontal="justify" vertical="top" wrapText="1"/>
    </xf>
    <xf numFmtId="0" fontId="23" fillId="0" borderId="11" xfId="0" applyNumberFormat="1" applyFont="1" applyBorder="1" applyAlignment="1">
      <alignment horizontal="justify" vertical="top" wrapText="1"/>
    </xf>
    <xf numFmtId="0" fontId="23" fillId="0" borderId="10" xfId="0" applyFont="1" applyBorder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I118"/>
  <sheetViews>
    <sheetView tabSelected="1" view="pageLayout" topLeftCell="A20" zoomScale="120" zoomScaleNormal="100" zoomScalePageLayoutView="120" workbookViewId="0">
      <selection activeCell="I8" sqref="I8"/>
    </sheetView>
  </sheetViews>
  <sheetFormatPr defaultRowHeight="15.75"/>
  <cols>
    <col min="1" max="1" width="1.7109375" style="4" customWidth="1"/>
    <col min="2" max="2" width="40.7109375" style="5" customWidth="1"/>
    <col min="3" max="3" width="15.7109375" style="5" customWidth="1"/>
    <col min="4" max="4" width="6.7109375" style="5" customWidth="1"/>
    <col min="5" max="5" width="4.85546875" style="5" customWidth="1"/>
    <col min="6" max="6" width="4.140625" style="5" customWidth="1"/>
    <col min="7" max="7" width="13" style="6" customWidth="1"/>
    <col min="8" max="16384" width="9.140625" style="4"/>
  </cols>
  <sheetData>
    <row r="1" spans="2:9">
      <c r="F1" s="11"/>
      <c r="G1" s="18" t="s">
        <v>107</v>
      </c>
    </row>
    <row r="2" spans="2:9">
      <c r="D2" s="13"/>
      <c r="E2" s="13"/>
      <c r="F2" s="13"/>
      <c r="G2" s="19" t="s">
        <v>8</v>
      </c>
    </row>
    <row r="3" spans="2:9">
      <c r="E3" s="13"/>
      <c r="F3" s="13"/>
      <c r="G3" s="19" t="s">
        <v>9</v>
      </c>
    </row>
    <row r="4" spans="2:9">
      <c r="E4" s="13"/>
      <c r="F4" s="13"/>
      <c r="G4" s="19" t="s">
        <v>108</v>
      </c>
    </row>
    <row r="6" spans="2:9">
      <c r="B6" s="11"/>
      <c r="C6" s="11"/>
      <c r="D6" s="11"/>
      <c r="E6" s="11"/>
      <c r="F6" s="11"/>
      <c r="G6" s="18" t="s">
        <v>50</v>
      </c>
    </row>
    <row r="7" spans="2:9">
      <c r="B7" s="13"/>
      <c r="C7" s="13"/>
      <c r="D7" s="13"/>
      <c r="E7" s="13"/>
      <c r="F7" s="13"/>
      <c r="G7" s="19" t="s">
        <v>8</v>
      </c>
    </row>
    <row r="8" spans="2:9">
      <c r="B8" s="13"/>
      <c r="C8" s="13"/>
      <c r="D8" s="13"/>
      <c r="E8" s="13"/>
      <c r="F8" s="13"/>
      <c r="G8" s="19" t="s">
        <v>9</v>
      </c>
    </row>
    <row r="9" spans="2:9">
      <c r="B9" s="13"/>
      <c r="C9" s="13"/>
      <c r="D9" s="13"/>
      <c r="E9" s="13"/>
      <c r="F9" s="13"/>
      <c r="G9" s="19" t="s">
        <v>86</v>
      </c>
    </row>
    <row r="10" spans="2:9">
      <c r="B10" s="13"/>
      <c r="C10" s="13"/>
      <c r="D10" s="13"/>
      <c r="E10" s="13"/>
      <c r="F10" s="13"/>
      <c r="G10" s="13" t="s">
        <v>87</v>
      </c>
      <c r="H10" s="13"/>
      <c r="I10" s="13"/>
    </row>
    <row r="11" spans="2:9" ht="13.15" customHeight="1">
      <c r="B11" s="9"/>
      <c r="C11" s="9"/>
      <c r="D11" s="9"/>
      <c r="E11" s="9"/>
      <c r="F11" s="9"/>
      <c r="G11" s="10"/>
    </row>
    <row r="12" spans="2:9" s="1" customFormat="1" ht="84.75" customHeight="1">
      <c r="B12" s="44" t="s">
        <v>77</v>
      </c>
      <c r="C12" s="45"/>
      <c r="D12" s="45"/>
      <c r="E12" s="45"/>
      <c r="F12" s="45"/>
      <c r="G12" s="45"/>
    </row>
    <row r="13" spans="2:9" s="1" customFormat="1" ht="18" hidden="1" customHeight="1">
      <c r="B13" s="2"/>
      <c r="C13" s="2"/>
      <c r="D13" s="2"/>
      <c r="E13" s="2"/>
      <c r="F13" s="2"/>
      <c r="G13" s="3"/>
    </row>
    <row r="14" spans="2:9" s="7" customFormat="1" ht="57" customHeight="1">
      <c r="B14" s="20" t="s">
        <v>14</v>
      </c>
      <c r="C14" s="21" t="s">
        <v>12</v>
      </c>
      <c r="D14" s="21" t="s">
        <v>13</v>
      </c>
      <c r="E14" s="21" t="s">
        <v>10</v>
      </c>
      <c r="F14" s="21" t="s">
        <v>11</v>
      </c>
      <c r="G14" s="22" t="s">
        <v>7</v>
      </c>
    </row>
    <row r="15" spans="2:9" s="7" customFormat="1">
      <c r="B15" s="20" t="s">
        <v>0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2:9" ht="18" customHeight="1">
      <c r="B16" s="32" t="s">
        <v>6</v>
      </c>
      <c r="C16" s="32"/>
      <c r="D16" s="32"/>
      <c r="E16" s="32"/>
      <c r="F16" s="32"/>
      <c r="G16" s="33">
        <f>G17+G46+ G49+G55</f>
        <v>203477.99999999997</v>
      </c>
    </row>
    <row r="17" spans="2:8" ht="59.45" customHeight="1">
      <c r="B17" s="40" t="s">
        <v>78</v>
      </c>
      <c r="C17" s="24" t="s">
        <v>15</v>
      </c>
      <c r="D17" s="23"/>
      <c r="E17" s="23"/>
      <c r="F17" s="23"/>
      <c r="G17" s="12">
        <f>G18+G26+G33+G35+G37+G39+G41+G44</f>
        <v>117805.1</v>
      </c>
      <c r="H17" s="29"/>
    </row>
    <row r="18" spans="2:8" ht="47.45" customHeight="1">
      <c r="B18" s="40" t="s">
        <v>17</v>
      </c>
      <c r="C18" s="24" t="s">
        <v>16</v>
      </c>
      <c r="D18" s="23"/>
      <c r="E18" s="23"/>
      <c r="F18" s="23"/>
      <c r="G18" s="12">
        <f>G19+G20+G21+G22+G23+G24+G25</f>
        <v>48830.3</v>
      </c>
      <c r="H18" s="17"/>
    </row>
    <row r="19" spans="2:8" ht="90" customHeight="1">
      <c r="B19" s="40" t="s">
        <v>18</v>
      </c>
      <c r="C19" s="24" t="s">
        <v>51</v>
      </c>
      <c r="D19" s="24">
        <v>100</v>
      </c>
      <c r="E19" s="25" t="s">
        <v>19</v>
      </c>
      <c r="F19" s="25" t="s">
        <v>20</v>
      </c>
      <c r="G19" s="12">
        <v>2638.1</v>
      </c>
      <c r="H19" s="17"/>
    </row>
    <row r="20" spans="2:8" ht="106.15" customHeight="1">
      <c r="B20" s="40" t="s">
        <v>21</v>
      </c>
      <c r="C20" s="24" t="s">
        <v>52</v>
      </c>
      <c r="D20" s="24">
        <v>100</v>
      </c>
      <c r="E20" s="25" t="s">
        <v>19</v>
      </c>
      <c r="F20" s="25" t="s">
        <v>22</v>
      </c>
      <c r="G20" s="12">
        <v>1661.8</v>
      </c>
      <c r="H20" s="17"/>
    </row>
    <row r="21" spans="2:8" ht="105">
      <c r="B21" s="40" t="s">
        <v>23</v>
      </c>
      <c r="C21" s="24" t="s">
        <v>53</v>
      </c>
      <c r="D21" s="24">
        <v>100</v>
      </c>
      <c r="E21" s="25" t="s">
        <v>19</v>
      </c>
      <c r="F21" s="25" t="s">
        <v>22</v>
      </c>
      <c r="G21" s="12">
        <v>2194.9</v>
      </c>
      <c r="H21" s="17"/>
    </row>
    <row r="22" spans="2:8" ht="104.25" customHeight="1">
      <c r="B22" s="40" t="s">
        <v>23</v>
      </c>
      <c r="C22" s="24" t="s">
        <v>53</v>
      </c>
      <c r="D22" s="24">
        <v>100</v>
      </c>
      <c r="E22" s="25" t="s">
        <v>19</v>
      </c>
      <c r="F22" s="25" t="s">
        <v>24</v>
      </c>
      <c r="G22" s="12">
        <v>34741.800000000003</v>
      </c>
      <c r="H22" s="17"/>
    </row>
    <row r="23" spans="2:8" ht="48" customHeight="1">
      <c r="B23" s="40" t="s">
        <v>25</v>
      </c>
      <c r="C23" s="24" t="s">
        <v>53</v>
      </c>
      <c r="D23" s="24">
        <v>200</v>
      </c>
      <c r="E23" s="25" t="s">
        <v>19</v>
      </c>
      <c r="F23" s="25" t="s">
        <v>22</v>
      </c>
      <c r="G23" s="12">
        <v>378.1</v>
      </c>
      <c r="H23" s="17"/>
    </row>
    <row r="24" spans="2:8" ht="46.9" customHeight="1">
      <c r="B24" s="40" t="s">
        <v>25</v>
      </c>
      <c r="C24" s="24" t="s">
        <v>53</v>
      </c>
      <c r="D24" s="24">
        <v>200</v>
      </c>
      <c r="E24" s="25" t="s">
        <v>19</v>
      </c>
      <c r="F24" s="25" t="s">
        <v>24</v>
      </c>
      <c r="G24" s="12">
        <v>7184.4</v>
      </c>
      <c r="H24" s="17"/>
    </row>
    <row r="25" spans="2:8" ht="36" customHeight="1">
      <c r="B25" s="40" t="s">
        <v>26</v>
      </c>
      <c r="C25" s="24" t="s">
        <v>53</v>
      </c>
      <c r="D25" s="24">
        <v>800</v>
      </c>
      <c r="E25" s="25" t="s">
        <v>19</v>
      </c>
      <c r="F25" s="25" t="s">
        <v>24</v>
      </c>
      <c r="G25" s="12">
        <v>31.2</v>
      </c>
      <c r="H25" s="17"/>
    </row>
    <row r="26" spans="2:8" ht="30">
      <c r="B26" s="40" t="s">
        <v>47</v>
      </c>
      <c r="C26" s="24" t="s">
        <v>72</v>
      </c>
      <c r="D26" s="23"/>
      <c r="E26" s="26"/>
      <c r="F26" s="26"/>
      <c r="G26" s="12">
        <f>G27+G28+G29+G30+G31+G32</f>
        <v>1235.5</v>
      </c>
      <c r="H26" s="17"/>
    </row>
    <row r="27" spans="2:8" ht="78.599999999999994" customHeight="1">
      <c r="B27" s="41" t="s">
        <v>84</v>
      </c>
      <c r="C27" s="24" t="s">
        <v>79</v>
      </c>
      <c r="D27" s="24">
        <v>200</v>
      </c>
      <c r="E27" s="25" t="s">
        <v>19</v>
      </c>
      <c r="F27" s="25" t="s">
        <v>27</v>
      </c>
      <c r="G27" s="12">
        <v>169</v>
      </c>
      <c r="H27" s="17"/>
    </row>
    <row r="28" spans="2:8" ht="63.6" customHeight="1">
      <c r="B28" s="41" t="s">
        <v>85</v>
      </c>
      <c r="C28" s="24" t="s">
        <v>79</v>
      </c>
      <c r="D28" s="24">
        <v>300</v>
      </c>
      <c r="E28" s="25" t="s">
        <v>19</v>
      </c>
      <c r="F28" s="25" t="s">
        <v>27</v>
      </c>
      <c r="G28" s="12">
        <v>720</v>
      </c>
      <c r="H28" s="17"/>
    </row>
    <row r="29" spans="2:8" ht="62.45" customHeight="1">
      <c r="B29" s="41" t="s">
        <v>82</v>
      </c>
      <c r="C29" s="24" t="s">
        <v>83</v>
      </c>
      <c r="D29" s="24">
        <v>200</v>
      </c>
      <c r="E29" s="25" t="s">
        <v>19</v>
      </c>
      <c r="F29" s="25" t="s">
        <v>27</v>
      </c>
      <c r="G29" s="12">
        <v>5</v>
      </c>
      <c r="H29" s="17"/>
    </row>
    <row r="30" spans="2:8" ht="64.900000000000006" customHeight="1">
      <c r="B30" s="41" t="s">
        <v>81</v>
      </c>
      <c r="C30" s="24" t="s">
        <v>80</v>
      </c>
      <c r="D30" s="24">
        <v>200</v>
      </c>
      <c r="E30" s="25" t="s">
        <v>19</v>
      </c>
      <c r="F30" s="25" t="s">
        <v>27</v>
      </c>
      <c r="G30" s="12">
        <v>3.5</v>
      </c>
      <c r="H30" s="17"/>
    </row>
    <row r="31" spans="2:8" ht="48" customHeight="1">
      <c r="B31" s="41" t="s">
        <v>102</v>
      </c>
      <c r="C31" s="24" t="s">
        <v>80</v>
      </c>
      <c r="D31" s="24">
        <v>300</v>
      </c>
      <c r="E31" s="25" t="s">
        <v>19</v>
      </c>
      <c r="F31" s="25" t="s">
        <v>27</v>
      </c>
      <c r="G31" s="12">
        <v>70</v>
      </c>
      <c r="H31" s="17"/>
    </row>
    <row r="32" spans="2:8" ht="63" customHeight="1">
      <c r="B32" s="40" t="s">
        <v>28</v>
      </c>
      <c r="C32" s="24" t="s">
        <v>54</v>
      </c>
      <c r="D32" s="24">
        <v>200</v>
      </c>
      <c r="E32" s="25" t="s">
        <v>19</v>
      </c>
      <c r="F32" s="25" t="s">
        <v>27</v>
      </c>
      <c r="G32" s="12">
        <v>268</v>
      </c>
      <c r="H32" s="17"/>
    </row>
    <row r="33" spans="2:8" ht="34.15" customHeight="1">
      <c r="B33" s="40" t="s">
        <v>29</v>
      </c>
      <c r="C33" s="24" t="s">
        <v>71</v>
      </c>
      <c r="D33" s="24"/>
      <c r="E33" s="25"/>
      <c r="F33" s="25"/>
      <c r="G33" s="12">
        <f>G34</f>
        <v>65233.5</v>
      </c>
      <c r="H33" s="17"/>
    </row>
    <row r="34" spans="2:8" ht="61.15" customHeight="1">
      <c r="B34" s="40" t="s">
        <v>30</v>
      </c>
      <c r="C34" s="24" t="s">
        <v>55</v>
      </c>
      <c r="D34" s="24">
        <v>200</v>
      </c>
      <c r="E34" s="25" t="s">
        <v>31</v>
      </c>
      <c r="F34" s="25" t="s">
        <v>22</v>
      </c>
      <c r="G34" s="34">
        <v>65233.5</v>
      </c>
      <c r="H34" s="17"/>
    </row>
    <row r="35" spans="2:8" ht="33" customHeight="1">
      <c r="B35" s="40" t="s">
        <v>32</v>
      </c>
      <c r="C35" s="24" t="s">
        <v>70</v>
      </c>
      <c r="D35" s="24"/>
      <c r="E35" s="25"/>
      <c r="F35" s="25"/>
      <c r="G35" s="12">
        <f>G36</f>
        <v>96.3</v>
      </c>
      <c r="H35" s="17"/>
    </row>
    <row r="36" spans="2:8" ht="48" customHeight="1">
      <c r="B36" s="40" t="s">
        <v>34</v>
      </c>
      <c r="C36" s="24" t="s">
        <v>56</v>
      </c>
      <c r="D36" s="24">
        <v>200</v>
      </c>
      <c r="E36" s="25" t="s">
        <v>33</v>
      </c>
      <c r="F36" s="25" t="s">
        <v>33</v>
      </c>
      <c r="G36" s="12">
        <v>96.3</v>
      </c>
      <c r="H36" s="17"/>
    </row>
    <row r="37" spans="2:8" ht="30">
      <c r="B37" s="40" t="s">
        <v>35</v>
      </c>
      <c r="C37" s="24" t="s">
        <v>75</v>
      </c>
      <c r="D37" s="24"/>
      <c r="E37" s="25"/>
      <c r="F37" s="25"/>
      <c r="G37" s="12">
        <f>G38</f>
        <v>121.9</v>
      </c>
      <c r="H37" s="17"/>
    </row>
    <row r="38" spans="2:8" ht="48" customHeight="1">
      <c r="B38" s="40" t="s">
        <v>34</v>
      </c>
      <c r="C38" s="24" t="s">
        <v>57</v>
      </c>
      <c r="D38" s="24">
        <v>200</v>
      </c>
      <c r="E38" s="25" t="s">
        <v>33</v>
      </c>
      <c r="F38" s="25" t="s">
        <v>33</v>
      </c>
      <c r="G38" s="12">
        <v>121.9</v>
      </c>
      <c r="H38" s="17"/>
    </row>
    <row r="39" spans="2:8" ht="37.15" customHeight="1">
      <c r="B39" s="40" t="s">
        <v>36</v>
      </c>
      <c r="C39" s="24" t="s">
        <v>69</v>
      </c>
      <c r="D39" s="24"/>
      <c r="E39" s="25"/>
      <c r="F39" s="25"/>
      <c r="G39" s="12">
        <f>G40</f>
        <v>1732.2</v>
      </c>
      <c r="H39" s="17"/>
    </row>
    <row r="40" spans="2:8" ht="47.45" customHeight="1">
      <c r="B40" s="40" t="s">
        <v>41</v>
      </c>
      <c r="C40" s="24" t="s">
        <v>58</v>
      </c>
      <c r="D40" s="24">
        <v>200</v>
      </c>
      <c r="E40" s="25" t="s">
        <v>37</v>
      </c>
      <c r="F40" s="25" t="s">
        <v>19</v>
      </c>
      <c r="G40" s="12">
        <v>1732.2</v>
      </c>
      <c r="H40" s="17"/>
    </row>
    <row r="41" spans="2:8" ht="34.15" customHeight="1">
      <c r="B41" s="40" t="s">
        <v>38</v>
      </c>
      <c r="C41" s="24" t="s">
        <v>68</v>
      </c>
      <c r="D41" s="24"/>
      <c r="E41" s="25"/>
      <c r="F41" s="25"/>
      <c r="G41" s="12">
        <f>G42+G43</f>
        <v>391.8</v>
      </c>
      <c r="H41" s="17"/>
    </row>
    <row r="42" spans="2:8" ht="106.15" customHeight="1">
      <c r="B42" s="40" t="s">
        <v>73</v>
      </c>
      <c r="C42" s="24" t="s">
        <v>59</v>
      </c>
      <c r="D42" s="24">
        <v>100</v>
      </c>
      <c r="E42" s="25" t="s">
        <v>39</v>
      </c>
      <c r="F42" s="25" t="s">
        <v>20</v>
      </c>
      <c r="G42" s="12">
        <v>89.8</v>
      </c>
      <c r="H42" s="17"/>
    </row>
    <row r="43" spans="2:8" ht="65.45" customHeight="1">
      <c r="B43" s="40" t="s">
        <v>40</v>
      </c>
      <c r="C43" s="24" t="s">
        <v>59</v>
      </c>
      <c r="D43" s="24">
        <v>200</v>
      </c>
      <c r="E43" s="25" t="s">
        <v>39</v>
      </c>
      <c r="F43" s="25" t="s">
        <v>20</v>
      </c>
      <c r="G43" s="12">
        <v>302</v>
      </c>
      <c r="H43" s="17"/>
    </row>
    <row r="44" spans="2:8" ht="19.899999999999999" customHeight="1">
      <c r="B44" s="40" t="s">
        <v>45</v>
      </c>
      <c r="C44" s="24" t="s">
        <v>67</v>
      </c>
      <c r="D44" s="24"/>
      <c r="E44" s="25"/>
      <c r="F44" s="25"/>
      <c r="G44" s="12">
        <f>G45</f>
        <v>163.6</v>
      </c>
      <c r="H44" s="17"/>
    </row>
    <row r="45" spans="2:8" ht="52.15" customHeight="1">
      <c r="B45" s="40" t="s">
        <v>25</v>
      </c>
      <c r="C45" s="24" t="s">
        <v>60</v>
      </c>
      <c r="D45" s="24">
        <v>200</v>
      </c>
      <c r="E45" s="25" t="s">
        <v>19</v>
      </c>
      <c r="F45" s="25" t="s">
        <v>24</v>
      </c>
      <c r="G45" s="12">
        <v>163.6</v>
      </c>
      <c r="H45" s="17"/>
    </row>
    <row r="46" spans="2:8" ht="59.25" customHeight="1">
      <c r="B46" s="40" t="s">
        <v>98</v>
      </c>
      <c r="C46" s="24" t="s">
        <v>88</v>
      </c>
      <c r="D46" s="24"/>
      <c r="E46" s="25"/>
      <c r="F46" s="25"/>
      <c r="G46" s="12">
        <v>23724.3</v>
      </c>
      <c r="H46" s="17"/>
    </row>
    <row r="47" spans="2:8" ht="33" customHeight="1">
      <c r="B47" s="40" t="s">
        <v>92</v>
      </c>
      <c r="C47" s="24" t="s">
        <v>91</v>
      </c>
      <c r="D47" s="24"/>
      <c r="E47" s="25"/>
      <c r="F47" s="25"/>
      <c r="G47" s="12">
        <v>23724.3</v>
      </c>
      <c r="H47" s="17"/>
    </row>
    <row r="48" spans="2:8" ht="76.900000000000006" customHeight="1">
      <c r="B48" s="42" t="s">
        <v>90</v>
      </c>
      <c r="C48" s="36" t="s">
        <v>89</v>
      </c>
      <c r="D48" s="37">
        <v>200</v>
      </c>
      <c r="E48" s="38" t="s">
        <v>31</v>
      </c>
      <c r="F48" s="38" t="s">
        <v>22</v>
      </c>
      <c r="G48" s="39">
        <v>23724.3</v>
      </c>
      <c r="H48" s="17"/>
    </row>
    <row r="49" spans="2:8" ht="99.6" customHeight="1">
      <c r="B49" s="43" t="s">
        <v>93</v>
      </c>
      <c r="C49" s="35" t="s">
        <v>94</v>
      </c>
      <c r="D49" s="24"/>
      <c r="E49" s="25"/>
      <c r="F49" s="25"/>
      <c r="G49" s="12">
        <f>G51+G52+G54</f>
        <v>54883.299999999996</v>
      </c>
      <c r="H49" s="17"/>
    </row>
    <row r="50" spans="2:8" ht="36.75" customHeight="1">
      <c r="B50" s="43" t="s">
        <v>95</v>
      </c>
      <c r="C50" s="35" t="s">
        <v>96</v>
      </c>
      <c r="D50" s="24"/>
      <c r="E50" s="25"/>
      <c r="F50" s="25"/>
      <c r="G50" s="12">
        <f>G51+G52+G54</f>
        <v>54883.299999999996</v>
      </c>
      <c r="H50" s="17"/>
    </row>
    <row r="51" spans="2:8" ht="79.5" customHeight="1">
      <c r="B51" s="43" t="s">
        <v>97</v>
      </c>
      <c r="C51" s="35" t="s">
        <v>101</v>
      </c>
      <c r="D51" s="24">
        <v>200</v>
      </c>
      <c r="E51" s="25" t="s">
        <v>31</v>
      </c>
      <c r="F51" s="25" t="s">
        <v>22</v>
      </c>
      <c r="G51" s="12">
        <v>10286.6</v>
      </c>
      <c r="H51" s="17"/>
    </row>
    <row r="52" spans="2:8" ht="64.5" customHeight="1">
      <c r="B52" s="43" t="s">
        <v>99</v>
      </c>
      <c r="C52" s="35" t="s">
        <v>100</v>
      </c>
      <c r="D52" s="24">
        <v>200</v>
      </c>
      <c r="E52" s="25" t="s">
        <v>31</v>
      </c>
      <c r="F52" s="25" t="s">
        <v>22</v>
      </c>
      <c r="G52" s="12">
        <v>7500</v>
      </c>
      <c r="H52" s="17"/>
    </row>
    <row r="53" spans="2:8" ht="36" customHeight="1">
      <c r="B53" s="43" t="s">
        <v>106</v>
      </c>
      <c r="C53" s="35" t="s">
        <v>105</v>
      </c>
      <c r="D53" s="24"/>
      <c r="E53" s="25"/>
      <c r="F53" s="25"/>
      <c r="G53" s="12">
        <v>37096.699999999997</v>
      </c>
      <c r="H53" s="17"/>
    </row>
    <row r="54" spans="2:8" ht="51.75" customHeight="1">
      <c r="B54" s="43" t="s">
        <v>104</v>
      </c>
      <c r="C54" s="35" t="s">
        <v>103</v>
      </c>
      <c r="D54" s="24">
        <v>200</v>
      </c>
      <c r="E54" s="25" t="s">
        <v>31</v>
      </c>
      <c r="F54" s="25" t="s">
        <v>22</v>
      </c>
      <c r="G54" s="12">
        <v>37096.699999999997</v>
      </c>
      <c r="H54" s="17"/>
    </row>
    <row r="55" spans="2:8" ht="35.450000000000003" customHeight="1">
      <c r="B55" s="40" t="s">
        <v>48</v>
      </c>
      <c r="C55" s="24" t="s">
        <v>74</v>
      </c>
      <c r="D55" s="24"/>
      <c r="E55" s="25"/>
      <c r="F55" s="25"/>
      <c r="G55" s="12">
        <f>G56+G58+G61</f>
        <v>7065.3</v>
      </c>
      <c r="H55" s="17"/>
    </row>
    <row r="56" spans="2:8" ht="49.9" customHeight="1">
      <c r="B56" s="40" t="s">
        <v>17</v>
      </c>
      <c r="C56" s="24" t="s">
        <v>66</v>
      </c>
      <c r="D56" s="24"/>
      <c r="E56" s="25"/>
      <c r="F56" s="25"/>
      <c r="G56" s="12">
        <f>G57</f>
        <v>924</v>
      </c>
      <c r="H56" s="17"/>
    </row>
    <row r="57" spans="2:8" ht="92.45" customHeight="1">
      <c r="B57" s="40" t="s">
        <v>49</v>
      </c>
      <c r="C57" s="24" t="s">
        <v>61</v>
      </c>
      <c r="D57" s="24">
        <v>100</v>
      </c>
      <c r="E57" s="25" t="s">
        <v>19</v>
      </c>
      <c r="F57" s="25" t="s">
        <v>22</v>
      </c>
      <c r="G57" s="12">
        <v>924</v>
      </c>
      <c r="H57" s="17"/>
    </row>
    <row r="58" spans="2:8" ht="34.9" customHeight="1">
      <c r="B58" s="40" t="s">
        <v>47</v>
      </c>
      <c r="C58" s="24" t="s">
        <v>65</v>
      </c>
      <c r="D58" s="24"/>
      <c r="E58" s="25"/>
      <c r="F58" s="25"/>
      <c r="G58" s="12">
        <f>G59+G60</f>
        <v>5861.3</v>
      </c>
      <c r="H58" s="17"/>
    </row>
    <row r="59" spans="2:8" ht="43.5" customHeight="1">
      <c r="B59" s="41" t="s">
        <v>42</v>
      </c>
      <c r="C59" s="30" t="s">
        <v>62</v>
      </c>
      <c r="D59" s="30">
        <v>800</v>
      </c>
      <c r="E59" s="31" t="s">
        <v>19</v>
      </c>
      <c r="F59" s="31" t="s">
        <v>33</v>
      </c>
      <c r="G59" s="34">
        <v>5110.5</v>
      </c>
      <c r="H59" s="17"/>
    </row>
    <row r="60" spans="2:8" ht="43.5" customHeight="1">
      <c r="B60" s="40" t="s">
        <v>42</v>
      </c>
      <c r="C60" s="24" t="s">
        <v>62</v>
      </c>
      <c r="D60" s="24">
        <v>800</v>
      </c>
      <c r="E60" s="25" t="s">
        <v>19</v>
      </c>
      <c r="F60" s="25" t="s">
        <v>27</v>
      </c>
      <c r="G60" s="12">
        <v>750.8</v>
      </c>
      <c r="H60" s="17"/>
    </row>
    <row r="61" spans="2:8" ht="33" customHeight="1">
      <c r="B61" s="40" t="s">
        <v>43</v>
      </c>
      <c r="C61" s="24" t="s">
        <v>64</v>
      </c>
      <c r="D61" s="24"/>
      <c r="E61" s="24"/>
      <c r="F61" s="24"/>
      <c r="G61" s="12">
        <f>G62</f>
        <v>280</v>
      </c>
      <c r="H61" s="17"/>
    </row>
    <row r="62" spans="2:8" ht="44.25" customHeight="1">
      <c r="B62" s="40" t="s">
        <v>44</v>
      </c>
      <c r="C62" s="24" t="s">
        <v>63</v>
      </c>
      <c r="D62" s="24">
        <v>300</v>
      </c>
      <c r="E62" s="24">
        <v>10</v>
      </c>
      <c r="F62" s="25" t="s">
        <v>19</v>
      </c>
      <c r="G62" s="12">
        <v>280</v>
      </c>
      <c r="H62" s="17"/>
    </row>
    <row r="63" spans="2:8" ht="10.9" customHeight="1">
      <c r="B63" s="14"/>
      <c r="C63" s="14"/>
      <c r="D63" s="15"/>
      <c r="E63" s="15"/>
      <c r="F63" s="16"/>
      <c r="G63" s="17"/>
      <c r="H63" s="29"/>
    </row>
    <row r="64" spans="2:8" ht="33" customHeight="1">
      <c r="B64" s="14"/>
      <c r="C64" s="14"/>
      <c r="D64" s="15"/>
      <c r="E64" s="15"/>
      <c r="F64" s="16"/>
      <c r="G64" s="17"/>
      <c r="H64" s="29"/>
    </row>
    <row r="65" spans="2:8" ht="15" customHeight="1">
      <c r="B65" s="27" t="s">
        <v>46</v>
      </c>
      <c r="G65" s="28" t="s">
        <v>76</v>
      </c>
      <c r="H65" s="29"/>
    </row>
    <row r="66" spans="2:8">
      <c r="H66" s="29"/>
    </row>
    <row r="67" spans="2:8">
      <c r="H67" s="29"/>
    </row>
    <row r="71" spans="2:8">
      <c r="B71"/>
      <c r="C71"/>
      <c r="D71"/>
      <c r="E71"/>
      <c r="F71"/>
      <c r="G71"/>
    </row>
    <row r="72" spans="2:8">
      <c r="B72"/>
      <c r="C72"/>
      <c r="D72"/>
      <c r="E72"/>
      <c r="F72"/>
      <c r="G72"/>
    </row>
    <row r="73" spans="2:8">
      <c r="B73"/>
      <c r="C73"/>
      <c r="D73"/>
      <c r="E73"/>
      <c r="F73"/>
      <c r="G73"/>
    </row>
    <row r="74" spans="2:8">
      <c r="B74"/>
      <c r="C74"/>
      <c r="D74"/>
      <c r="E74"/>
      <c r="F74"/>
      <c r="G74"/>
    </row>
    <row r="75" spans="2:8">
      <c r="B75"/>
      <c r="C75"/>
      <c r="D75"/>
      <c r="E75"/>
      <c r="F75"/>
      <c r="G75"/>
    </row>
    <row r="76" spans="2:8">
      <c r="B76"/>
      <c r="C76"/>
      <c r="D76"/>
      <c r="E76"/>
      <c r="F76"/>
      <c r="G76"/>
    </row>
    <row r="77" spans="2:8">
      <c r="B77"/>
      <c r="C77"/>
      <c r="D77"/>
      <c r="E77"/>
      <c r="F77"/>
      <c r="G77"/>
    </row>
    <row r="78" spans="2:8">
      <c r="B78"/>
      <c r="C78"/>
      <c r="D78"/>
      <c r="E78"/>
      <c r="F78"/>
      <c r="G78"/>
    </row>
    <row r="79" spans="2:8">
      <c r="B79"/>
      <c r="C79"/>
      <c r="D79"/>
      <c r="E79"/>
      <c r="F79"/>
      <c r="G79"/>
    </row>
    <row r="80" spans="2:8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07" spans="2:7">
      <c r="B107"/>
      <c r="C107"/>
      <c r="D107"/>
      <c r="E107"/>
      <c r="F107"/>
      <c r="G107"/>
    </row>
    <row r="108" spans="2:7">
      <c r="B108"/>
      <c r="C108"/>
      <c r="D108"/>
      <c r="E108"/>
      <c r="F108"/>
      <c r="G108"/>
    </row>
    <row r="109" spans="2:7">
      <c r="B109"/>
      <c r="C109"/>
      <c r="D109"/>
      <c r="E109"/>
      <c r="F109"/>
      <c r="G109"/>
    </row>
    <row r="118" spans="2:7" s="8" customFormat="1">
      <c r="B118" s="5"/>
      <c r="C118" s="5"/>
      <c r="D118" s="5"/>
      <c r="E118" s="5"/>
      <c r="F118" s="5"/>
      <c r="G118" s="6"/>
    </row>
  </sheetData>
  <autoFilter ref="B14:G14"/>
  <mergeCells count="1">
    <mergeCell ref="B12:G12"/>
  </mergeCells>
  <phoneticPr fontId="2" type="noConversion"/>
  <pageMargins left="1.1811023622047245" right="0.39370078740157483" top="0.39370078740157483" bottom="0.55118110236220474" header="0.39370078740157483" footer="0.39370078740157483"/>
  <pageSetup paperSize="9" orientation="portrait" r:id="rId1"/>
  <headerFooter differentFirst="1">
    <oddHeader>&amp;C&amp;9&amp;P</oddHeader>
    <oddFooter xml:space="preserve">&amp;L&amp;8 26.12.2019 № 4/8&amp;R&amp;8SR2s4r08p3 </oddFooter>
    <firstFooter>&amp;L&amp;8 26.12.2019 № 4/8&amp;R&amp;8SR2s4r08p3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2019-12-26T05:01:24Z</cp:lastPrinted>
  <dcterms:created xsi:type="dcterms:W3CDTF">2010-11-03T06:40:12Z</dcterms:created>
  <dcterms:modified xsi:type="dcterms:W3CDTF">2019-12-30T06:34:10Z</dcterms:modified>
</cp:coreProperties>
</file>